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Диск D\программа 2019\заявка 25 год\"/>
    </mc:Choice>
  </mc:AlternateContent>
  <xr:revisionPtr revIDLastSave="0" documentId="13_ncr:1_{7812C093-EC08-4D89-9604-43CCB8A9DA9F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Ф2 план этап" sheetId="1" r:id="rId1"/>
  </sheets>
  <definedNames>
    <definedName name="_xlnm.Print_Titles" localSheetId="0">'Ф2 план этап'!$3:$9</definedName>
    <definedName name="_xlnm.Print_Area" localSheetId="0">'Ф2 план этап'!$A$1:$K$38</definedName>
  </definedNames>
  <calcPr calcId="181029"/>
</workbook>
</file>

<file path=xl/calcChain.xml><?xml version="1.0" encoding="utf-8"?>
<calcChain xmlns="http://schemas.openxmlformats.org/spreadsheetml/2006/main">
  <c r="J12" i="1" l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K11" i="1"/>
  <c r="J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1" i="1"/>
  <c r="F12" i="1"/>
  <c r="F17" i="1"/>
  <c r="F28" i="1"/>
  <c r="I12" i="1"/>
  <c r="F14" i="1"/>
  <c r="I16" i="1"/>
  <c r="F18" i="1"/>
  <c r="F19" i="1"/>
  <c r="I20" i="1"/>
  <c r="I28" i="1"/>
  <c r="F29" i="1"/>
  <c r="F34" i="1"/>
  <c r="F37" i="1"/>
  <c r="F13" i="1"/>
  <c r="F21" i="1"/>
  <c r="F22" i="1"/>
  <c r="F25" i="1"/>
  <c r="F38" i="1"/>
  <c r="I27" i="1" l="1"/>
  <c r="I30" i="1"/>
  <c r="I22" i="1"/>
  <c r="I15" i="1"/>
  <c r="I23" i="1"/>
  <c r="F35" i="1"/>
  <c r="I32" i="1"/>
  <c r="I26" i="1"/>
  <c r="I35" i="1"/>
  <c r="I19" i="1"/>
  <c r="I38" i="1"/>
  <c r="I31" i="1"/>
  <c r="F23" i="1"/>
  <c r="F27" i="1"/>
  <c r="F31" i="1"/>
  <c r="F15" i="1"/>
  <c r="F33" i="1"/>
  <c r="I17" i="1"/>
  <c r="G10" i="1"/>
  <c r="F36" i="1"/>
  <c r="F24" i="1"/>
  <c r="I33" i="1"/>
  <c r="I21" i="1"/>
  <c r="F32" i="1"/>
  <c r="F26" i="1"/>
  <c r="F16" i="1"/>
  <c r="I25" i="1"/>
  <c r="F30" i="1"/>
  <c r="F20" i="1"/>
  <c r="H10" i="1"/>
  <c r="I36" i="1"/>
  <c r="I34" i="1"/>
  <c r="I24" i="1"/>
  <c r="I18" i="1"/>
  <c r="I14" i="1"/>
  <c r="I37" i="1"/>
  <c r="I29" i="1"/>
  <c r="I13" i="1"/>
  <c r="F11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E10" i="1"/>
  <c r="D10" i="1"/>
  <c r="F10" i="1" l="1"/>
  <c r="J10" i="1"/>
  <c r="I11" i="1"/>
  <c r="K10" i="1"/>
  <c r="C10" i="1"/>
  <c r="I10" i="1" l="1"/>
</calcChain>
</file>

<file path=xl/sharedStrings.xml><?xml version="1.0" encoding="utf-8"?>
<sst xmlns="http://schemas.openxmlformats.org/spreadsheetml/2006/main" count="56" uniqueCount="40">
  <si>
    <t>№ п/п</t>
  </si>
  <si>
    <t>Наименование муниципального образования</t>
  </si>
  <si>
    <t>Всего</t>
  </si>
  <si>
    <t>в том числе</t>
  </si>
  <si>
    <t>за счет средств Фонда</t>
  </si>
  <si>
    <t>руб.</t>
  </si>
  <si>
    <t>Всего по этапу 2019 года</t>
  </si>
  <si>
    <t>Итого по муниципальному образованию "Анжеро-Судженский городской округ"</t>
  </si>
  <si>
    <t>Итого по муниципальному образованию "Беловский городской округ"</t>
  </si>
  <si>
    <t>Итого по муниципальному образованию "Гурьевский муниципальный район"</t>
  </si>
  <si>
    <t>Итого по муниципальному образованию " Калтанский городской округ"</t>
  </si>
  <si>
    <t>Итого по муниципальному образованию "Город Кемерово"</t>
  </si>
  <si>
    <r>
      <t xml:space="preserve">Итого по муниципальному образованию </t>
    </r>
    <r>
      <rPr>
        <b/>
        <sz val="12"/>
        <color rgb="FF000000"/>
        <rFont val="Times New Roman"/>
        <family val="1"/>
        <charset val="204"/>
      </rPr>
      <t>"</t>
    </r>
    <r>
      <rPr>
        <sz val="12"/>
        <color rgb="FF000000"/>
        <rFont val="Times New Roman"/>
      </rPr>
      <t>Кемеровский муниципальный район"</t>
    </r>
  </si>
  <si>
    <t>Итого по муниципальному образованию "Киселевский городской округ"</t>
  </si>
  <si>
    <t>Итого по муниципальному образованию "Крапивинский муниципальный район"</t>
  </si>
  <si>
    <t>Итого по муниципальному образованию "Краснобродский городской округ"</t>
  </si>
  <si>
    <t>Итого по муниципальному образованию "Ленинск-Кузнецкий городской округ"</t>
  </si>
  <si>
    <t>Итого по муниципальному образованию "Ленинск-Кузнецкий муниципальный район"</t>
  </si>
  <si>
    <t>Итого по муниципальному образованию "Мариинский муниципальный район"</t>
  </si>
  <si>
    <t>Итого по муниципальному образованию "Междуреченский городской округ"</t>
  </si>
  <si>
    <t>Итого по муниципальному образованию "Мысковский городской округ"</t>
  </si>
  <si>
    <t>Итого по муниципальному образованию "Новокузнецкий городской округ"</t>
  </si>
  <si>
    <t>Итого по муниципальному образованию "Новокузнецкий муниципальный район"</t>
  </si>
  <si>
    <t>Итого по муниципальному образованию "Осинниковский городской округ"</t>
  </si>
  <si>
    <t>Итого по муниципальному образованию "Полысаевский городской округ"</t>
  </si>
  <si>
    <t>Итого по муниципальному образованию "Прокопьевский городской округ"</t>
  </si>
  <si>
    <t>Итого по муниципальному образованию "Прокопьевский муниципальный район"</t>
  </si>
  <si>
    <t>Итого по муниципальному образованию "Промышленновский муниципальный район"</t>
  </si>
  <si>
    <t>Итого по муниципальному образованию "Тайгинский городской округ"</t>
  </si>
  <si>
    <t>Итого по муниципальному образованию "Таштагольский муниципальный район"</t>
  </si>
  <si>
    <t>Итого по муниципальному образованию "Топкинский муниципальный район"</t>
  </si>
  <si>
    <t>Итого по муниципальному образованию "Тяжинский муниципальный район"</t>
  </si>
  <si>
    <t>Итого по муниципальному образованию "Юргинский городской округ"</t>
  </si>
  <si>
    <t>Итого по муниципальному образованию "Юргинский муниципальный район"</t>
  </si>
  <si>
    <t>Итого по муниципальному образованию "Яйский муниципальный район"</t>
  </si>
  <si>
    <t>Суммы для заполнения пункта 2.1. и 2.2. Дополнительного соглашения</t>
  </si>
  <si>
    <t>Суммы для заполнения пункта 2.1. а) Дополнительного соглашения (30% от заявок)</t>
  </si>
  <si>
    <t>Суммы для заполнения пункта 2.1. б) Дополнительного соглашения (70% от заявок)</t>
  </si>
  <si>
    <t>Информация для заполнения раздела 2 Дополнительного соглашения к Договору</t>
  </si>
  <si>
    <t xml:space="preserve">за счет средств областного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</si>
</sst>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sz val="12"/>
      <color rgb="FF000000"/>
      <name val="Times New Roman"/>
    </font>
    <font>
      <sz val="11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2" borderId="0" xfId="0" applyFill="1"/>
    <xf numFmtId="0" fontId="0" fillId="2" borderId="0" xfId="0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topLeftCell="A32" workbookViewId="0">
      <selection activeCell="B35" sqref="B35"/>
    </sheetView>
  </sheetViews>
  <sheetFormatPr defaultRowHeight="15" x14ac:dyDescent="0.25"/>
  <cols>
    <col min="1" max="1" width="7.7109375" customWidth="1"/>
    <col min="2" max="2" width="36.42578125" customWidth="1"/>
    <col min="3" max="3" width="18.7109375" customWidth="1"/>
    <col min="4" max="4" width="17.85546875" customWidth="1"/>
    <col min="5" max="5" width="18.140625" customWidth="1"/>
    <col min="6" max="6" width="17.28515625" customWidth="1"/>
    <col min="7" max="7" width="18.42578125" customWidth="1"/>
    <col min="8" max="8" width="17.5703125" customWidth="1"/>
    <col min="9" max="9" width="19.85546875" customWidth="1"/>
    <col min="10" max="10" width="19.140625" customWidth="1"/>
    <col min="11" max="11" width="16.85546875" customWidth="1"/>
  </cols>
  <sheetData>
    <row r="1" spans="1:11" ht="45" customHeight="1" x14ac:dyDescent="0.25">
      <c r="A1" s="2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ht="50.25" customHeight="1" x14ac:dyDescent="0.25">
      <c r="A3" s="3" t="s">
        <v>0</v>
      </c>
      <c r="B3" s="4" t="s">
        <v>1</v>
      </c>
      <c r="C3" s="4" t="s">
        <v>35</v>
      </c>
      <c r="D3" s="4"/>
      <c r="E3" s="4"/>
      <c r="F3" s="4" t="s">
        <v>36</v>
      </c>
      <c r="G3" s="4"/>
      <c r="H3" s="4"/>
      <c r="I3" s="4" t="s">
        <v>37</v>
      </c>
      <c r="J3" s="4"/>
      <c r="K3" s="4"/>
    </row>
    <row r="4" spans="1:11" ht="15.75" customHeight="1" x14ac:dyDescent="0.25">
      <c r="A4" s="3"/>
      <c r="B4" s="4"/>
      <c r="C4" s="5" t="s">
        <v>2</v>
      </c>
      <c r="D4" s="6" t="s">
        <v>3</v>
      </c>
      <c r="E4" s="7"/>
      <c r="F4" s="5" t="s">
        <v>2</v>
      </c>
      <c r="G4" s="6" t="s">
        <v>3</v>
      </c>
      <c r="H4" s="7"/>
      <c r="I4" s="5" t="s">
        <v>2</v>
      </c>
      <c r="J4" s="6" t="s">
        <v>3</v>
      </c>
      <c r="K4" s="7"/>
    </row>
    <row r="5" spans="1:11" ht="62.25" customHeight="1" x14ac:dyDescent="0.25">
      <c r="A5" s="3"/>
      <c r="B5" s="4"/>
      <c r="C5" s="3"/>
      <c r="D5" s="4" t="s">
        <v>4</v>
      </c>
      <c r="E5" s="4" t="s">
        <v>39</v>
      </c>
      <c r="F5" s="3"/>
      <c r="G5" s="4" t="s">
        <v>4</v>
      </c>
      <c r="H5" s="4" t="s">
        <v>39</v>
      </c>
      <c r="I5" s="3"/>
      <c r="J5" s="4" t="s">
        <v>4</v>
      </c>
      <c r="K5" s="4" t="s">
        <v>39</v>
      </c>
    </row>
    <row r="6" spans="1:11" ht="2.25" customHeight="1" x14ac:dyDescent="0.25">
      <c r="A6" s="3"/>
      <c r="B6" s="4"/>
      <c r="C6" s="3"/>
      <c r="D6" s="4"/>
      <c r="E6" s="4"/>
      <c r="F6" s="3"/>
      <c r="G6" s="4"/>
      <c r="H6" s="4"/>
      <c r="I6" s="3"/>
      <c r="J6" s="4"/>
      <c r="K6" s="4"/>
    </row>
    <row r="7" spans="1:11" ht="34.5" hidden="1" customHeight="1" x14ac:dyDescent="0.25">
      <c r="A7" s="3"/>
      <c r="B7" s="4"/>
      <c r="C7" s="3"/>
      <c r="D7" s="4"/>
      <c r="E7" s="4"/>
      <c r="F7" s="3"/>
      <c r="G7" s="4"/>
      <c r="H7" s="4"/>
      <c r="I7" s="3"/>
      <c r="J7" s="4"/>
      <c r="K7" s="4"/>
    </row>
    <row r="8" spans="1:11" ht="15.75" customHeight="1" x14ac:dyDescent="0.25">
      <c r="A8" s="3"/>
      <c r="B8" s="4"/>
      <c r="C8" s="8" t="s">
        <v>5</v>
      </c>
      <c r="D8" s="8" t="s">
        <v>5</v>
      </c>
      <c r="E8" s="8" t="s">
        <v>5</v>
      </c>
      <c r="F8" s="9" t="s">
        <v>5</v>
      </c>
      <c r="G8" s="8" t="s">
        <v>5</v>
      </c>
      <c r="H8" s="9" t="s">
        <v>5</v>
      </c>
      <c r="I8" s="9" t="s">
        <v>5</v>
      </c>
      <c r="J8" s="9" t="s">
        <v>5</v>
      </c>
      <c r="K8" s="9" t="s">
        <v>5</v>
      </c>
    </row>
    <row r="9" spans="1:11" x14ac:dyDescent="0.25">
      <c r="A9" s="10">
        <v>1</v>
      </c>
      <c r="B9" s="10">
        <v>2</v>
      </c>
      <c r="C9" s="10">
        <v>10</v>
      </c>
      <c r="D9" s="10">
        <v>11</v>
      </c>
      <c r="E9" s="10">
        <v>12</v>
      </c>
      <c r="F9" s="11">
        <v>14</v>
      </c>
      <c r="G9" s="10">
        <v>15</v>
      </c>
      <c r="H9" s="11">
        <v>16</v>
      </c>
      <c r="I9" s="11">
        <v>17</v>
      </c>
      <c r="J9" s="11">
        <v>18</v>
      </c>
      <c r="K9" s="11">
        <v>19</v>
      </c>
    </row>
    <row r="10" spans="1:11" ht="33" customHeight="1" x14ac:dyDescent="0.25">
      <c r="A10" s="12"/>
      <c r="B10" s="13" t="s">
        <v>6</v>
      </c>
      <c r="C10" s="14">
        <f t="shared" ref="C10:E10" si="0">SUM(C11:C38)</f>
        <v>1708250902.1700001</v>
      </c>
      <c r="D10" s="14">
        <f t="shared" si="0"/>
        <v>1446746700</v>
      </c>
      <c r="E10" s="14">
        <f t="shared" si="0"/>
        <v>261504202.1699999</v>
      </c>
      <c r="F10" s="15">
        <f>SUM(G10:H10)</f>
        <v>512475270</v>
      </c>
      <c r="G10" s="14">
        <f>SUM(G11:G38)</f>
        <v>434024010</v>
      </c>
      <c r="H10" s="14">
        <f>SUM(H11:H38)</f>
        <v>78451260</v>
      </c>
      <c r="I10" s="15">
        <f>SUM(J10:K10)</f>
        <v>1195775632.1700001</v>
      </c>
      <c r="J10" s="15">
        <f>SUM(J11:J38)</f>
        <v>1012722690.0000001</v>
      </c>
      <c r="K10" s="15">
        <f>SUM(K11:K38)</f>
        <v>183052942.1699999</v>
      </c>
    </row>
    <row r="11" spans="1:11" ht="47.25" x14ac:dyDescent="0.25">
      <c r="A11" s="16">
        <v>1</v>
      </c>
      <c r="B11" s="13" t="s">
        <v>7</v>
      </c>
      <c r="C11" s="14">
        <f>SUM(D11:E11)</f>
        <v>116237856.90000001</v>
      </c>
      <c r="D11" s="14">
        <v>110562233.75</v>
      </c>
      <c r="E11" s="14">
        <v>5675623.1500000004</v>
      </c>
      <c r="F11" s="15">
        <f t="shared" ref="F11:F38" si="1">SUM(G11:H11)</f>
        <v>34871355</v>
      </c>
      <c r="G11" s="14">
        <f>MROUND((D11*0.3),3)</f>
        <v>33168669</v>
      </c>
      <c r="H11" s="15">
        <f>MROUND((E11*0.3),3)</f>
        <v>1702686</v>
      </c>
      <c r="I11" s="15">
        <f t="shared" ref="I11:I38" si="2">SUM(J11:K11)</f>
        <v>81366501.900000006</v>
      </c>
      <c r="J11" s="15">
        <f>D11-G11</f>
        <v>77393564.75</v>
      </c>
      <c r="K11" s="15">
        <f>E11-H11</f>
        <v>3972937.1500000004</v>
      </c>
    </row>
    <row r="12" spans="1:11" ht="47.25" x14ac:dyDescent="0.25">
      <c r="A12" s="16">
        <v>2</v>
      </c>
      <c r="B12" s="13" t="s">
        <v>8</v>
      </c>
      <c r="C12" s="14">
        <f>SUM(D12:E12)</f>
        <v>28313760.899999999</v>
      </c>
      <c r="D12" s="14">
        <v>19866993.18</v>
      </c>
      <c r="E12" s="14">
        <v>8446767.7200000007</v>
      </c>
      <c r="F12" s="15">
        <f t="shared" si="1"/>
        <v>8494128</v>
      </c>
      <c r="G12" s="14">
        <f t="shared" ref="G12:G38" si="3">MROUND((D12*0.3),3)</f>
        <v>5960097</v>
      </c>
      <c r="H12" s="15">
        <f t="shared" ref="H12:H38" si="4">MROUND((E12*0.3),3)</f>
        <v>2534031</v>
      </c>
      <c r="I12" s="15">
        <f t="shared" si="2"/>
        <v>19819632.899999999</v>
      </c>
      <c r="J12" s="15">
        <f t="shared" ref="J12:J38" si="5">D12-G12</f>
        <v>13906896.18</v>
      </c>
      <c r="K12" s="15">
        <f t="shared" ref="K12:K38" si="6">E12-H12</f>
        <v>5912736.7200000007</v>
      </c>
    </row>
    <row r="13" spans="1:11" ht="47.25" x14ac:dyDescent="0.25">
      <c r="A13" s="16">
        <v>3</v>
      </c>
      <c r="B13" s="13" t="s">
        <v>9</v>
      </c>
      <c r="C13" s="14">
        <f>SUM(D13:E13)</f>
        <v>16732755.300000001</v>
      </c>
      <c r="D13" s="14">
        <v>16067239.66</v>
      </c>
      <c r="E13" s="14">
        <v>665515.64</v>
      </c>
      <c r="F13" s="15">
        <f t="shared" si="1"/>
        <v>5019828</v>
      </c>
      <c r="G13" s="14">
        <f t="shared" si="3"/>
        <v>4820172</v>
      </c>
      <c r="H13" s="15">
        <f t="shared" si="4"/>
        <v>199656</v>
      </c>
      <c r="I13" s="15">
        <f t="shared" si="2"/>
        <v>11712927.300000001</v>
      </c>
      <c r="J13" s="15">
        <f t="shared" si="5"/>
        <v>11247067.66</v>
      </c>
      <c r="K13" s="15">
        <f t="shared" si="6"/>
        <v>465859.64</v>
      </c>
    </row>
    <row r="14" spans="1:11" ht="47.25" x14ac:dyDescent="0.25">
      <c r="A14" s="16">
        <v>4</v>
      </c>
      <c r="B14" s="13" t="s">
        <v>10</v>
      </c>
      <c r="C14" s="14">
        <f>SUM(D14:E14)</f>
        <v>39746088.32</v>
      </c>
      <c r="D14" s="14">
        <v>38553705.719999999</v>
      </c>
      <c r="E14" s="14">
        <v>1192382.6000000001</v>
      </c>
      <c r="F14" s="15">
        <f t="shared" si="1"/>
        <v>11923827</v>
      </c>
      <c r="G14" s="14">
        <f t="shared" si="3"/>
        <v>11566113</v>
      </c>
      <c r="H14" s="15">
        <f t="shared" si="4"/>
        <v>357714</v>
      </c>
      <c r="I14" s="15">
        <f t="shared" si="2"/>
        <v>27822261.32</v>
      </c>
      <c r="J14" s="15">
        <f t="shared" si="5"/>
        <v>26987592.719999999</v>
      </c>
      <c r="K14" s="15">
        <f t="shared" si="6"/>
        <v>834668.60000000009</v>
      </c>
    </row>
    <row r="15" spans="1:11" ht="31.5" x14ac:dyDescent="0.25">
      <c r="A15" s="16">
        <v>5</v>
      </c>
      <c r="B15" s="13" t="s">
        <v>11</v>
      </c>
      <c r="C15" s="14">
        <f>SUM(D15:E15)</f>
        <v>112597372.5</v>
      </c>
      <c r="D15" s="14">
        <v>108431269.7</v>
      </c>
      <c r="E15" s="14">
        <v>4166102.8</v>
      </c>
      <c r="F15" s="15">
        <f t="shared" si="1"/>
        <v>33779211</v>
      </c>
      <c r="G15" s="14">
        <f t="shared" si="3"/>
        <v>32529381</v>
      </c>
      <c r="H15" s="15">
        <f t="shared" si="4"/>
        <v>1249830</v>
      </c>
      <c r="I15" s="15">
        <f t="shared" si="2"/>
        <v>78818161.5</v>
      </c>
      <c r="J15" s="15">
        <f t="shared" si="5"/>
        <v>75901888.700000003</v>
      </c>
      <c r="K15" s="15">
        <f t="shared" si="6"/>
        <v>2916272.8</v>
      </c>
    </row>
    <row r="16" spans="1:11" ht="47.25" x14ac:dyDescent="0.25">
      <c r="A16" s="16">
        <v>6</v>
      </c>
      <c r="B16" s="17" t="s">
        <v>12</v>
      </c>
      <c r="C16" s="14">
        <f>SUM(D16:E16)</f>
        <v>8133213.0700000003</v>
      </c>
      <c r="D16" s="14">
        <v>7889216.5700000003</v>
      </c>
      <c r="E16" s="14">
        <v>243996.5</v>
      </c>
      <c r="F16" s="15">
        <f t="shared" si="1"/>
        <v>2439966</v>
      </c>
      <c r="G16" s="14">
        <f t="shared" si="3"/>
        <v>2366766</v>
      </c>
      <c r="H16" s="15">
        <f t="shared" si="4"/>
        <v>73200</v>
      </c>
      <c r="I16" s="15">
        <f t="shared" si="2"/>
        <v>5693247.0700000003</v>
      </c>
      <c r="J16" s="15">
        <f t="shared" si="5"/>
        <v>5522450.5700000003</v>
      </c>
      <c r="K16" s="15">
        <f t="shared" si="6"/>
        <v>170796.5</v>
      </c>
    </row>
    <row r="17" spans="1:11" ht="47.25" x14ac:dyDescent="0.25">
      <c r="A17" s="16">
        <v>7</v>
      </c>
      <c r="B17" s="17" t="s">
        <v>13</v>
      </c>
      <c r="C17" s="14">
        <f>SUM(D17:E17)</f>
        <v>236463246</v>
      </c>
      <c r="D17" s="14">
        <v>166652317.56999999</v>
      </c>
      <c r="E17" s="14">
        <v>69810928.430000007</v>
      </c>
      <c r="F17" s="15">
        <f t="shared" si="1"/>
        <v>70938975</v>
      </c>
      <c r="G17" s="14">
        <f t="shared" si="3"/>
        <v>49995696</v>
      </c>
      <c r="H17" s="15">
        <f t="shared" si="4"/>
        <v>20943279</v>
      </c>
      <c r="I17" s="15">
        <f t="shared" si="2"/>
        <v>165524271</v>
      </c>
      <c r="J17" s="15">
        <f t="shared" si="5"/>
        <v>116656621.56999999</v>
      </c>
      <c r="K17" s="15">
        <f t="shared" si="6"/>
        <v>48867649.430000007</v>
      </c>
    </row>
    <row r="18" spans="1:11" ht="47.25" x14ac:dyDescent="0.25">
      <c r="A18" s="16">
        <v>8</v>
      </c>
      <c r="B18" s="17" t="s">
        <v>14</v>
      </c>
      <c r="C18" s="14">
        <f>SUM(D18:E18)</f>
        <v>1430000</v>
      </c>
      <c r="D18" s="14">
        <v>1387100</v>
      </c>
      <c r="E18" s="14">
        <v>42900</v>
      </c>
      <c r="F18" s="15">
        <f t="shared" si="1"/>
        <v>429000</v>
      </c>
      <c r="G18" s="14">
        <f t="shared" si="3"/>
        <v>416130</v>
      </c>
      <c r="H18" s="15">
        <f t="shared" si="4"/>
        <v>12870</v>
      </c>
      <c r="I18" s="15">
        <f t="shared" si="2"/>
        <v>1001000</v>
      </c>
      <c r="J18" s="15">
        <f t="shared" si="5"/>
        <v>970970</v>
      </c>
      <c r="K18" s="15">
        <f t="shared" si="6"/>
        <v>30030</v>
      </c>
    </row>
    <row r="19" spans="1:11" ht="47.25" x14ac:dyDescent="0.25">
      <c r="A19" s="16">
        <v>9</v>
      </c>
      <c r="B19" s="17" t="s">
        <v>15</v>
      </c>
      <c r="C19" s="14">
        <f>SUM(D19:E19)</f>
        <v>7144300.2000000002</v>
      </c>
      <c r="D19" s="14">
        <v>6929971.1900000004</v>
      </c>
      <c r="E19" s="14">
        <v>214329.01</v>
      </c>
      <c r="F19" s="15">
        <f t="shared" si="1"/>
        <v>2143290</v>
      </c>
      <c r="G19" s="14">
        <f t="shared" si="3"/>
        <v>2078991</v>
      </c>
      <c r="H19" s="15">
        <f t="shared" si="4"/>
        <v>64299</v>
      </c>
      <c r="I19" s="15">
        <f t="shared" si="2"/>
        <v>5001010.2</v>
      </c>
      <c r="J19" s="15">
        <f t="shared" si="5"/>
        <v>4850980.1900000004</v>
      </c>
      <c r="K19" s="15">
        <f t="shared" si="6"/>
        <v>150030.01</v>
      </c>
    </row>
    <row r="20" spans="1:11" ht="47.25" x14ac:dyDescent="0.25">
      <c r="A20" s="16">
        <v>10</v>
      </c>
      <c r="B20" s="17" t="s">
        <v>16</v>
      </c>
      <c r="C20" s="14">
        <f>SUM(D20:E20)</f>
        <v>183652250</v>
      </c>
      <c r="D20" s="14">
        <v>178115037.5</v>
      </c>
      <c r="E20" s="14">
        <v>5537212.5</v>
      </c>
      <c r="F20" s="15">
        <f t="shared" si="1"/>
        <v>55095675</v>
      </c>
      <c r="G20" s="14">
        <f t="shared" si="3"/>
        <v>53434512</v>
      </c>
      <c r="H20" s="15">
        <f t="shared" si="4"/>
        <v>1661163</v>
      </c>
      <c r="I20" s="15">
        <f t="shared" si="2"/>
        <v>128556575</v>
      </c>
      <c r="J20" s="15">
        <f t="shared" si="5"/>
        <v>124680525.5</v>
      </c>
      <c r="K20" s="15">
        <f t="shared" si="6"/>
        <v>3876049.5</v>
      </c>
    </row>
    <row r="21" spans="1:11" ht="47.25" x14ac:dyDescent="0.25">
      <c r="A21" s="16">
        <v>11</v>
      </c>
      <c r="B21" s="17" t="s">
        <v>17</v>
      </c>
      <c r="C21" s="14">
        <f>SUM(D21:E21)</f>
        <v>28401373.200000003</v>
      </c>
      <c r="D21" s="14">
        <v>14003973.710000001</v>
      </c>
      <c r="E21" s="14">
        <v>14397399.49</v>
      </c>
      <c r="F21" s="15">
        <f t="shared" si="1"/>
        <v>8520411</v>
      </c>
      <c r="G21" s="14">
        <f t="shared" si="3"/>
        <v>4201191</v>
      </c>
      <c r="H21" s="15">
        <f t="shared" si="4"/>
        <v>4319220</v>
      </c>
      <c r="I21" s="15">
        <f t="shared" si="2"/>
        <v>19880962.200000003</v>
      </c>
      <c r="J21" s="15">
        <f t="shared" si="5"/>
        <v>9802782.7100000009</v>
      </c>
      <c r="K21" s="15">
        <f t="shared" si="6"/>
        <v>10078179.49</v>
      </c>
    </row>
    <row r="22" spans="1:11" ht="47.25" x14ac:dyDescent="0.25">
      <c r="A22" s="16">
        <v>12</v>
      </c>
      <c r="B22" s="17" t="s">
        <v>18</v>
      </c>
      <c r="C22" s="14">
        <f>SUM(D22:E22)</f>
        <v>17039979.509999998</v>
      </c>
      <c r="D22" s="14">
        <v>16528780.119999999</v>
      </c>
      <c r="E22" s="14">
        <v>511199.39</v>
      </c>
      <c r="F22" s="15">
        <f t="shared" si="1"/>
        <v>5111994</v>
      </c>
      <c r="G22" s="14">
        <f t="shared" si="3"/>
        <v>4958634</v>
      </c>
      <c r="H22" s="15">
        <f t="shared" si="4"/>
        <v>153360</v>
      </c>
      <c r="I22" s="15">
        <f t="shared" si="2"/>
        <v>11927985.51</v>
      </c>
      <c r="J22" s="15">
        <f t="shared" si="5"/>
        <v>11570146.119999999</v>
      </c>
      <c r="K22" s="15">
        <f t="shared" si="6"/>
        <v>357839.39</v>
      </c>
    </row>
    <row r="23" spans="1:11" ht="47.25" x14ac:dyDescent="0.25">
      <c r="A23" s="16">
        <v>13</v>
      </c>
      <c r="B23" s="17" t="s">
        <v>19</v>
      </c>
      <c r="C23" s="14">
        <f>SUM(D23:E23)</f>
        <v>10549440</v>
      </c>
      <c r="D23" s="14">
        <v>10232956.800000001</v>
      </c>
      <c r="E23" s="14">
        <v>316483.20000000001</v>
      </c>
      <c r="F23" s="15">
        <f t="shared" si="1"/>
        <v>3164832</v>
      </c>
      <c r="G23" s="14">
        <f t="shared" si="3"/>
        <v>3069888</v>
      </c>
      <c r="H23" s="15">
        <f t="shared" si="4"/>
        <v>94944</v>
      </c>
      <c r="I23" s="15">
        <f t="shared" si="2"/>
        <v>7384608.0000000009</v>
      </c>
      <c r="J23" s="15">
        <f t="shared" si="5"/>
        <v>7163068.8000000007</v>
      </c>
      <c r="K23" s="15">
        <f t="shared" si="6"/>
        <v>221539.20000000001</v>
      </c>
    </row>
    <row r="24" spans="1:11" ht="47.25" x14ac:dyDescent="0.25">
      <c r="A24" s="16">
        <v>14</v>
      </c>
      <c r="B24" s="17" t="s">
        <v>20</v>
      </c>
      <c r="C24" s="14">
        <f>SUM(D24:E24)</f>
        <v>12568346.9</v>
      </c>
      <c r="D24" s="14">
        <v>12191296.49</v>
      </c>
      <c r="E24" s="14">
        <v>377050.41</v>
      </c>
      <c r="F24" s="15">
        <f t="shared" si="1"/>
        <v>3770505</v>
      </c>
      <c r="G24" s="14">
        <f t="shared" si="3"/>
        <v>3657390</v>
      </c>
      <c r="H24" s="15">
        <f t="shared" si="4"/>
        <v>113115</v>
      </c>
      <c r="I24" s="15">
        <f t="shared" si="2"/>
        <v>8797841.9000000004</v>
      </c>
      <c r="J24" s="15">
        <f t="shared" si="5"/>
        <v>8533906.4900000002</v>
      </c>
      <c r="K24" s="15">
        <f t="shared" si="6"/>
        <v>263935.40999999997</v>
      </c>
    </row>
    <row r="25" spans="1:11" ht="47.25" x14ac:dyDescent="0.25">
      <c r="A25" s="16">
        <v>15</v>
      </c>
      <c r="B25" s="17" t="s">
        <v>21</v>
      </c>
      <c r="C25" s="14">
        <f>SUM(D25:E25)</f>
        <v>331903270.20999998</v>
      </c>
      <c r="D25" s="14">
        <v>201946172.09999999</v>
      </c>
      <c r="E25" s="14">
        <v>129957098.11</v>
      </c>
      <c r="F25" s="15">
        <f t="shared" si="1"/>
        <v>99570981</v>
      </c>
      <c r="G25" s="14">
        <f t="shared" si="3"/>
        <v>60583851</v>
      </c>
      <c r="H25" s="15">
        <f t="shared" si="4"/>
        <v>38987130</v>
      </c>
      <c r="I25" s="15">
        <f t="shared" si="2"/>
        <v>232332289.20999998</v>
      </c>
      <c r="J25" s="15">
        <f t="shared" si="5"/>
        <v>141362321.09999999</v>
      </c>
      <c r="K25" s="15">
        <f t="shared" si="6"/>
        <v>90969968.109999999</v>
      </c>
    </row>
    <row r="26" spans="1:11" ht="47.25" x14ac:dyDescent="0.25">
      <c r="A26" s="16">
        <v>16</v>
      </c>
      <c r="B26" s="17" t="s">
        <v>22</v>
      </c>
      <c r="C26" s="14">
        <f>SUM(D26:E26)</f>
        <v>7881194.1899999995</v>
      </c>
      <c r="D26" s="14">
        <v>6068519.5199999996</v>
      </c>
      <c r="E26" s="14">
        <v>1812674.67</v>
      </c>
      <c r="F26" s="15">
        <f t="shared" si="1"/>
        <v>2364357</v>
      </c>
      <c r="G26" s="14">
        <f t="shared" si="3"/>
        <v>1820556</v>
      </c>
      <c r="H26" s="15">
        <f t="shared" si="4"/>
        <v>543801</v>
      </c>
      <c r="I26" s="15">
        <f t="shared" si="2"/>
        <v>5516837.1899999995</v>
      </c>
      <c r="J26" s="15">
        <f t="shared" si="5"/>
        <v>4247963.5199999996</v>
      </c>
      <c r="K26" s="15">
        <f t="shared" si="6"/>
        <v>1268873.67</v>
      </c>
    </row>
    <row r="27" spans="1:11" ht="47.25" x14ac:dyDescent="0.25">
      <c r="A27" s="16">
        <v>17</v>
      </c>
      <c r="B27" s="17" t="s">
        <v>23</v>
      </c>
      <c r="C27" s="14">
        <f>SUM(D27:E27)</f>
        <v>39455266.5</v>
      </c>
      <c r="D27" s="14">
        <v>38271608.520000003</v>
      </c>
      <c r="E27" s="14">
        <v>1183657.98</v>
      </c>
      <c r="F27" s="15">
        <f t="shared" si="1"/>
        <v>11836581</v>
      </c>
      <c r="G27" s="14">
        <f t="shared" si="3"/>
        <v>11481483</v>
      </c>
      <c r="H27" s="15">
        <f t="shared" si="4"/>
        <v>355098</v>
      </c>
      <c r="I27" s="15">
        <f t="shared" si="2"/>
        <v>27618685.500000004</v>
      </c>
      <c r="J27" s="15">
        <f t="shared" si="5"/>
        <v>26790125.520000003</v>
      </c>
      <c r="K27" s="15">
        <f t="shared" si="6"/>
        <v>828559.98</v>
      </c>
    </row>
    <row r="28" spans="1:11" ht="47.25" x14ac:dyDescent="0.25">
      <c r="A28" s="16">
        <v>18</v>
      </c>
      <c r="B28" s="17" t="s">
        <v>24</v>
      </c>
      <c r="C28" s="14">
        <f>SUM(D28:E28)</f>
        <v>24321873.899999999</v>
      </c>
      <c r="D28" s="14">
        <v>23421964.57</v>
      </c>
      <c r="E28" s="14">
        <v>899909.33</v>
      </c>
      <c r="F28" s="15">
        <f t="shared" si="1"/>
        <v>7296561</v>
      </c>
      <c r="G28" s="14">
        <f t="shared" si="3"/>
        <v>7026588</v>
      </c>
      <c r="H28" s="15">
        <f t="shared" si="4"/>
        <v>269973</v>
      </c>
      <c r="I28" s="15">
        <f t="shared" si="2"/>
        <v>17025312.899999999</v>
      </c>
      <c r="J28" s="15">
        <f t="shared" si="5"/>
        <v>16395376.57</v>
      </c>
      <c r="K28" s="15">
        <f t="shared" si="6"/>
        <v>629936.32999999996</v>
      </c>
    </row>
    <row r="29" spans="1:11" ht="47.25" x14ac:dyDescent="0.25">
      <c r="A29" s="16">
        <v>19</v>
      </c>
      <c r="B29" s="17" t="s">
        <v>25</v>
      </c>
      <c r="C29" s="14">
        <f>SUM(D29:E29)</f>
        <v>82673900.099999994</v>
      </c>
      <c r="D29" s="14">
        <v>78844750</v>
      </c>
      <c r="E29" s="14">
        <v>3829150.1</v>
      </c>
      <c r="F29" s="15">
        <f t="shared" si="1"/>
        <v>24802170</v>
      </c>
      <c r="G29" s="14">
        <f t="shared" si="3"/>
        <v>23653425</v>
      </c>
      <c r="H29" s="15">
        <f t="shared" si="4"/>
        <v>1148745</v>
      </c>
      <c r="I29" s="15">
        <f t="shared" si="2"/>
        <v>57871730.100000001</v>
      </c>
      <c r="J29" s="15">
        <f t="shared" si="5"/>
        <v>55191325</v>
      </c>
      <c r="K29" s="15">
        <f t="shared" si="6"/>
        <v>2680405.1</v>
      </c>
    </row>
    <row r="30" spans="1:11" ht="47.25" x14ac:dyDescent="0.25">
      <c r="A30" s="16">
        <v>20</v>
      </c>
      <c r="B30" s="17" t="s">
        <v>26</v>
      </c>
      <c r="C30" s="14">
        <f>SUM(D30:E30)</f>
        <v>7728949.2000000002</v>
      </c>
      <c r="D30" s="14">
        <v>7497080.7199999997</v>
      </c>
      <c r="E30" s="14">
        <v>231868.48</v>
      </c>
      <c r="F30" s="15">
        <f t="shared" si="1"/>
        <v>2318685</v>
      </c>
      <c r="G30" s="14">
        <f t="shared" si="3"/>
        <v>2249124</v>
      </c>
      <c r="H30" s="15">
        <f t="shared" si="4"/>
        <v>69561</v>
      </c>
      <c r="I30" s="15">
        <f t="shared" si="2"/>
        <v>5410264.2000000002</v>
      </c>
      <c r="J30" s="15">
        <f t="shared" si="5"/>
        <v>5247956.72</v>
      </c>
      <c r="K30" s="15">
        <f t="shared" si="6"/>
        <v>162307.48000000001</v>
      </c>
    </row>
    <row r="31" spans="1:11" ht="47.25" x14ac:dyDescent="0.25">
      <c r="A31" s="16">
        <v>21</v>
      </c>
      <c r="B31" s="17" t="s">
        <v>27</v>
      </c>
      <c r="C31" s="14">
        <f>SUM(D31:E31)</f>
        <v>6740118.9000000004</v>
      </c>
      <c r="D31" s="14">
        <v>6537915.3300000001</v>
      </c>
      <c r="E31" s="14">
        <v>202203.57</v>
      </c>
      <c r="F31" s="15">
        <f t="shared" si="1"/>
        <v>2022036</v>
      </c>
      <c r="G31" s="14">
        <f t="shared" si="3"/>
        <v>1961376</v>
      </c>
      <c r="H31" s="15">
        <f t="shared" si="4"/>
        <v>60660</v>
      </c>
      <c r="I31" s="15">
        <f t="shared" si="2"/>
        <v>4718082.9000000004</v>
      </c>
      <c r="J31" s="15">
        <f t="shared" si="5"/>
        <v>4576539.33</v>
      </c>
      <c r="K31" s="15">
        <f t="shared" si="6"/>
        <v>141543.57</v>
      </c>
    </row>
    <row r="32" spans="1:11" ht="47.25" x14ac:dyDescent="0.25">
      <c r="A32" s="16">
        <v>22</v>
      </c>
      <c r="B32" s="17" t="s">
        <v>28</v>
      </c>
      <c r="C32" s="14">
        <f>SUM(D32:E32)</f>
        <v>13429709.969999999</v>
      </c>
      <c r="D32" s="14">
        <v>12932810.699999999</v>
      </c>
      <c r="E32" s="14">
        <v>496899.27</v>
      </c>
      <c r="F32" s="15">
        <f t="shared" si="1"/>
        <v>4028913</v>
      </c>
      <c r="G32" s="14">
        <f t="shared" si="3"/>
        <v>3879843</v>
      </c>
      <c r="H32" s="15">
        <f t="shared" si="4"/>
        <v>149070</v>
      </c>
      <c r="I32" s="15">
        <f t="shared" si="2"/>
        <v>9400796.9699999988</v>
      </c>
      <c r="J32" s="15">
        <f t="shared" si="5"/>
        <v>9052967.6999999993</v>
      </c>
      <c r="K32" s="15">
        <f t="shared" si="6"/>
        <v>347829.27</v>
      </c>
    </row>
    <row r="33" spans="1:11" ht="47.25" x14ac:dyDescent="0.25">
      <c r="A33" s="16">
        <v>23</v>
      </c>
      <c r="B33" s="17" t="s">
        <v>29</v>
      </c>
      <c r="C33" s="14">
        <f>SUM(D33:E33)</f>
        <v>40349516.299999997</v>
      </c>
      <c r="D33" s="14">
        <v>39139030.82</v>
      </c>
      <c r="E33" s="14">
        <v>1210485.48</v>
      </c>
      <c r="F33" s="15">
        <f t="shared" si="1"/>
        <v>12104856</v>
      </c>
      <c r="G33" s="14">
        <f t="shared" si="3"/>
        <v>11741709</v>
      </c>
      <c r="H33" s="15">
        <f t="shared" si="4"/>
        <v>363147</v>
      </c>
      <c r="I33" s="15">
        <f t="shared" si="2"/>
        <v>28244660.300000001</v>
      </c>
      <c r="J33" s="15">
        <f t="shared" si="5"/>
        <v>27397321.82</v>
      </c>
      <c r="K33" s="15">
        <f t="shared" si="6"/>
        <v>847338.48</v>
      </c>
    </row>
    <row r="34" spans="1:11" ht="47.25" x14ac:dyDescent="0.25">
      <c r="A34" s="16">
        <v>24</v>
      </c>
      <c r="B34" s="17" t="s">
        <v>30</v>
      </c>
      <c r="C34" s="14">
        <f>SUM(D34:E34)</f>
        <v>24287489.100000001</v>
      </c>
      <c r="D34" s="14">
        <v>23558864.43</v>
      </c>
      <c r="E34" s="14">
        <v>728624.67</v>
      </c>
      <c r="F34" s="15">
        <f t="shared" si="1"/>
        <v>7286244</v>
      </c>
      <c r="G34" s="14">
        <f t="shared" si="3"/>
        <v>7067658</v>
      </c>
      <c r="H34" s="15">
        <f t="shared" si="4"/>
        <v>218586</v>
      </c>
      <c r="I34" s="15">
        <f t="shared" si="2"/>
        <v>17001245.100000001</v>
      </c>
      <c r="J34" s="15">
        <f t="shared" si="5"/>
        <v>16491206.43</v>
      </c>
      <c r="K34" s="15">
        <f t="shared" si="6"/>
        <v>510038.67000000004</v>
      </c>
    </row>
    <row r="35" spans="1:11" ht="47.25" x14ac:dyDescent="0.25">
      <c r="A35" s="16">
        <v>25</v>
      </c>
      <c r="B35" s="17" t="s">
        <v>31</v>
      </c>
      <c r="C35" s="14">
        <f>SUM(D35:E35)</f>
        <v>5663936.0999999996</v>
      </c>
      <c r="D35" s="14">
        <v>5454370.46</v>
      </c>
      <c r="E35" s="14">
        <v>209565.64</v>
      </c>
      <c r="F35" s="15">
        <f t="shared" si="1"/>
        <v>1699182</v>
      </c>
      <c r="G35" s="14">
        <f t="shared" si="3"/>
        <v>1636311</v>
      </c>
      <c r="H35" s="15">
        <f t="shared" si="4"/>
        <v>62871</v>
      </c>
      <c r="I35" s="15">
        <f t="shared" si="2"/>
        <v>3964754.1</v>
      </c>
      <c r="J35" s="15">
        <f t="shared" si="5"/>
        <v>3818059.46</v>
      </c>
      <c r="K35" s="15">
        <f t="shared" si="6"/>
        <v>146694.64000000001</v>
      </c>
    </row>
    <row r="36" spans="1:11" ht="47.25" x14ac:dyDescent="0.25">
      <c r="A36" s="16">
        <v>26</v>
      </c>
      <c r="B36" s="17" t="s">
        <v>32</v>
      </c>
      <c r="C36" s="14">
        <f>SUM(D36:E36)</f>
        <v>283542720.89999998</v>
      </c>
      <c r="D36" s="14">
        <v>275036439.26999998</v>
      </c>
      <c r="E36" s="14">
        <v>8506281.6300000008</v>
      </c>
      <c r="F36" s="15">
        <f t="shared" si="1"/>
        <v>85062816</v>
      </c>
      <c r="G36" s="14">
        <f t="shared" si="3"/>
        <v>82510932</v>
      </c>
      <c r="H36" s="15">
        <f t="shared" si="4"/>
        <v>2551884</v>
      </c>
      <c r="I36" s="15">
        <f t="shared" si="2"/>
        <v>198479904.89999998</v>
      </c>
      <c r="J36" s="15">
        <f t="shared" si="5"/>
        <v>192525507.26999998</v>
      </c>
      <c r="K36" s="15">
        <f t="shared" si="6"/>
        <v>5954397.6300000008</v>
      </c>
    </row>
    <row r="37" spans="1:11" ht="47.25" x14ac:dyDescent="0.25">
      <c r="A37" s="16">
        <v>27</v>
      </c>
      <c r="B37" s="17" t="s">
        <v>33</v>
      </c>
      <c r="C37" s="14">
        <f>SUM(D37:E37)</f>
        <v>13511684.699999999</v>
      </c>
      <c r="D37" s="14">
        <v>13106330</v>
      </c>
      <c r="E37" s="14">
        <v>405354.7</v>
      </c>
      <c r="F37" s="15">
        <f t="shared" si="1"/>
        <v>4053504</v>
      </c>
      <c r="G37" s="14">
        <f t="shared" si="3"/>
        <v>3931899</v>
      </c>
      <c r="H37" s="15">
        <f t="shared" si="4"/>
        <v>121605</v>
      </c>
      <c r="I37" s="15">
        <f t="shared" si="2"/>
        <v>9458180.6999999993</v>
      </c>
      <c r="J37" s="15">
        <f t="shared" si="5"/>
        <v>9174431</v>
      </c>
      <c r="K37" s="15">
        <f t="shared" si="6"/>
        <v>283749.7</v>
      </c>
    </row>
    <row r="38" spans="1:11" ht="47.25" x14ac:dyDescent="0.25">
      <c r="A38" s="16">
        <v>28</v>
      </c>
      <c r="B38" s="17" t="s">
        <v>34</v>
      </c>
      <c r="C38" s="14">
        <f>SUM(D38:E38)</f>
        <v>7751289.2999999998</v>
      </c>
      <c r="D38" s="14">
        <v>7518751.5999999996</v>
      </c>
      <c r="E38" s="14">
        <v>232537.7</v>
      </c>
      <c r="F38" s="15">
        <f t="shared" si="1"/>
        <v>2325387</v>
      </c>
      <c r="G38" s="14">
        <f t="shared" si="3"/>
        <v>2255625</v>
      </c>
      <c r="H38" s="15">
        <f t="shared" si="4"/>
        <v>69762</v>
      </c>
      <c r="I38" s="15">
        <f t="shared" si="2"/>
        <v>5425902.2999999998</v>
      </c>
      <c r="J38" s="15">
        <f t="shared" si="5"/>
        <v>5263126.5999999996</v>
      </c>
      <c r="K38" s="15">
        <f t="shared" si="6"/>
        <v>162775.70000000001</v>
      </c>
    </row>
    <row r="39" spans="1:11" ht="15" customHeight="1" x14ac:dyDescent="0.25">
      <c r="B39" s="1"/>
    </row>
  </sheetData>
  <sheetProtection formatCells="0" formatColumns="0" formatRows="0" insertColumns="0" insertRows="0" insertHyperlinks="0" deleteColumns="0" deleteRows="0" sort="0" autoFilter="0" pivotTables="0"/>
  <mergeCells count="18">
    <mergeCell ref="A1:K1"/>
    <mergeCell ref="K5:K7"/>
    <mergeCell ref="H5:H7"/>
    <mergeCell ref="D5:D7"/>
    <mergeCell ref="E5:E7"/>
    <mergeCell ref="D4:E4"/>
    <mergeCell ref="F4:F7"/>
    <mergeCell ref="G4:H4"/>
    <mergeCell ref="I4:I7"/>
    <mergeCell ref="J4:K4"/>
    <mergeCell ref="C4:C7"/>
    <mergeCell ref="A3:A8"/>
    <mergeCell ref="B3:B8"/>
    <mergeCell ref="G5:G7"/>
    <mergeCell ref="J5:J7"/>
    <mergeCell ref="C3:E3"/>
    <mergeCell ref="F3:H3"/>
    <mergeCell ref="I3:K3"/>
  </mergeCells>
  <printOptions horizontalCentered="1"/>
  <pageMargins left="0" right="0" top="0.9055118110236221" bottom="0.31496062992125984" header="0" footer="0"/>
  <pageSetup paperSize="9" scale="68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Ф2 план этап</vt:lpstr>
      <vt:lpstr>'Ф2 план этап'!Заголовки_для_печати</vt:lpstr>
      <vt:lpstr>'Ф2 план этап'!Область_печати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3 к МР по подготовке Заявок</dc:title>
  <dc:subject>Подготовка заявок на предоставление финансовой поддержки</dc:subject>
  <dc:creator>Андрей</dc:creator>
  <cp:keywords>Заявки; Формы</cp:keywords>
  <dc:description/>
  <cp:lastModifiedBy>Анферова Анастасия Анатольевна</cp:lastModifiedBy>
  <cp:lastPrinted>2019-04-04T09:20:11Z</cp:lastPrinted>
  <dcterms:created xsi:type="dcterms:W3CDTF">2012-12-13T11:50:40Z</dcterms:created>
  <dcterms:modified xsi:type="dcterms:W3CDTF">2019-04-04T09:20:16Z</dcterms:modified>
  <cp:category>Формы</cp:category>
</cp:coreProperties>
</file>